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315" tabRatio="884"/>
  </bookViews>
  <sheets>
    <sheet name="HESAP" sheetId="2" r:id="rId1"/>
  </sheets>
  <definedNames>
    <definedName name="_xlnm.Print_Area" localSheetId="0">HESAP!$A$1:$V$38</definedName>
  </definedNames>
  <calcPr calcId="125725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2"/>
  <c r="R37" s="1"/>
  <c r="P37"/>
  <c r="Q36"/>
  <c r="R36" s="1"/>
  <c r="P36"/>
  <c r="Q35"/>
  <c r="R35" s="1"/>
  <c r="P35"/>
  <c r="Q34"/>
  <c r="R34" s="1"/>
  <c r="P34"/>
  <c r="Q33"/>
  <c r="R33" s="1"/>
  <c r="P33"/>
  <c r="Q32"/>
  <c r="R32" s="1"/>
  <c r="P32"/>
  <c r="Q31"/>
  <c r="R31" s="1"/>
  <c r="P31"/>
  <c r="Q30"/>
  <c r="R30" s="1"/>
  <c r="P30"/>
  <c r="Q29"/>
  <c r="R29" s="1"/>
  <c r="P29"/>
  <c r="Q28"/>
  <c r="R28" s="1"/>
  <c r="P28"/>
  <c r="Q27"/>
  <c r="R27" s="1"/>
  <c r="P27"/>
  <c r="Q26"/>
  <c r="R26" s="1"/>
  <c r="P26"/>
  <c r="Q25"/>
  <c r="R25" s="1"/>
  <c r="P25"/>
  <c r="Q24"/>
  <c r="R24" s="1"/>
  <c r="P24"/>
  <c r="Q23"/>
  <c r="R23" s="1"/>
  <c r="P23"/>
  <c r="Q22"/>
  <c r="R22" s="1"/>
  <c r="P22"/>
  <c r="Q21"/>
  <c r="R21" s="1"/>
  <c r="P21"/>
  <c r="Q20"/>
  <c r="R20" s="1"/>
  <c r="P20"/>
  <c r="Q19"/>
  <c r="R19" s="1"/>
  <c r="P19"/>
  <c r="Q18"/>
  <c r="R18" s="1"/>
  <c r="P18"/>
  <c r="Q17"/>
  <c r="R17" s="1"/>
  <c r="P17"/>
  <c r="Q16"/>
  <c r="R16" s="1"/>
  <c r="P16"/>
  <c r="Q15"/>
  <c r="R15" s="1"/>
  <c r="P15"/>
  <c r="Q14"/>
  <c r="R14" s="1"/>
  <c r="P14"/>
  <c r="Q13"/>
  <c r="R13" s="1"/>
  <c r="P13"/>
  <c r="Q12"/>
  <c r="R12" s="1"/>
  <c r="P12"/>
  <c r="Q11"/>
  <c r="R11" s="1"/>
  <c r="P11"/>
  <c r="Q10"/>
  <c r="R10" s="1"/>
  <c r="P10"/>
  <c r="Q9"/>
  <c r="R9" s="1"/>
  <c r="P9"/>
  <c r="P8"/>
  <c r="Q8"/>
  <c r="S8" s="1"/>
  <c r="T37"/>
  <c r="T35"/>
  <c r="T33"/>
  <c r="T31"/>
  <c r="T29"/>
  <c r="T25"/>
  <c r="T21"/>
  <c r="U13" l="1"/>
  <c r="T17"/>
  <c r="T9"/>
  <c r="Q4"/>
  <c r="Q2" s="1"/>
  <c r="U11"/>
  <c r="T15"/>
  <c r="T19"/>
  <c r="T23"/>
  <c r="T27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T10"/>
  <c r="T12"/>
  <c r="U14"/>
  <c r="U16"/>
  <c r="U18"/>
  <c r="U20"/>
  <c r="U22"/>
  <c r="U24"/>
  <c r="U26"/>
  <c r="U28"/>
  <c r="U30"/>
  <c r="U32"/>
  <c r="U34"/>
  <c r="U36"/>
  <c r="R8"/>
  <c r="R4" s="1"/>
  <c r="U8"/>
  <c r="P4"/>
  <c r="P38" s="1"/>
  <c r="U9"/>
  <c r="T11"/>
  <c r="U12"/>
  <c r="T13"/>
  <c r="T8"/>
  <c r="T14"/>
  <c r="U15"/>
  <c r="T16"/>
  <c r="U17"/>
  <c r="T18"/>
  <c r="U19"/>
  <c r="T20"/>
  <c r="U21"/>
  <c r="T22"/>
  <c r="U23"/>
  <c r="T24"/>
  <c r="U25"/>
  <c r="T26"/>
  <c r="U27"/>
  <c r="T28"/>
  <c r="U29"/>
  <c r="T30"/>
  <c r="U31"/>
  <c r="T32"/>
  <c r="U33"/>
  <c r="T34"/>
  <c r="U35"/>
  <c r="T36"/>
  <c r="U37"/>
  <c r="U10"/>
  <c r="S4" l="1"/>
  <c r="Q38"/>
  <c r="T4"/>
  <c r="T3" s="1"/>
  <c r="U4"/>
  <c r="T38" l="1"/>
  <c r="R38"/>
  <c r="U38"/>
  <c r="U3"/>
  <c r="S38"/>
  <c r="S2"/>
</calcChain>
</file>

<file path=xl/sharedStrings.xml><?xml version="1.0" encoding="utf-8"?>
<sst xmlns="http://schemas.openxmlformats.org/spreadsheetml/2006/main" count="57" uniqueCount="55">
  <si>
    <t>YIL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</si>
  <si>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</si>
  <si>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</si>
  <si>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</si>
  <si>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</si>
  <si>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</si>
  <si>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</si>
  <si>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</si>
  <si>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</si>
  <si>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</si>
  <si>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</si>
  <si>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</si>
  <si>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</si>
  <si>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</si>
  <si>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YIL 1</t>
  </si>
  <si>
    <t>YIL 2</t>
  </si>
  <si>
    <t>YIL 3</t>
  </si>
  <si>
    <t>YIL 4</t>
  </si>
  <si>
    <t>YIL 5</t>
  </si>
  <si>
    <t>YIL 6</t>
  </si>
  <si>
    <t>TOPLAM SİGORTALI GÜN SAYISI</t>
  </si>
  <si>
    <t>HESABA KATILACAK GÜN TOPLAM</t>
  </si>
  <si>
    <t>YIL 7</t>
  </si>
  <si>
    <t>YIL 8</t>
  </si>
  <si>
    <t>YIL 9</t>
  </si>
  <si>
    <t>YIL 10</t>
  </si>
  <si>
    <t>YIL 11</t>
  </si>
  <si>
    <t>YIL 12</t>
  </si>
  <si>
    <t>YIL 13</t>
  </si>
  <si>
    <t>YIL 14</t>
  </si>
  <si>
    <t>YIL 15</t>
  </si>
  <si>
    <t>YIL 16</t>
  </si>
  <si>
    <t>YIL 17</t>
  </si>
  <si>
    <t>YIL 18</t>
  </si>
  <si>
    <t>YIL 19</t>
  </si>
  <si>
    <t>YIL 20</t>
  </si>
  <si>
    <t>YIL 21</t>
  </si>
  <si>
    <t>YIL 22</t>
  </si>
  <si>
    <t>YIL 23</t>
  </si>
  <si>
    <t>YIL 24</t>
  </si>
  <si>
    <t>YIL 25</t>
  </si>
  <si>
    <t>YIL 26</t>
  </si>
  <si>
    <t>YIL 27</t>
  </si>
  <si>
    <t>YIL 28</t>
  </si>
  <si>
    <t>YIL 29</t>
  </si>
  <si>
    <t>YIL 30</t>
  </si>
  <si>
    <t>SİGORTALI GÜN SAYILARI</t>
  </si>
  <si>
    <t>ÜCRETLİ USTA ÖĞRETİCİ ALANINDA HİZMET / İŞ DENEYİMİ SİGORTA GÜN HESAPLAMA TABLOSU</t>
  </si>
  <si>
    <t>VİRGÜLDEN SONRA 2 BASAMAK YUVARLADIK</t>
  </si>
  <si>
    <t>Virgülden sonra 4 Basamak Yuvarladık</t>
  </si>
  <si>
    <t>TOPLAM GÜN</t>
  </si>
  <si>
    <t>TOPLAM PUAN
(Virgülden sonra 4 Basamak Yuvarladık)</t>
  </si>
  <si>
    <t>İLKADIM HALK EĞİTİMİ MERKEZİ MÜDÜRLÜĞÜ</t>
  </si>
  <si>
    <t>SINIRSIZ
GÜN GİRİŞİ</t>
  </si>
  <si>
    <r>
      <t xml:space="preserve">V.2.2
</t>
    </r>
    <r>
      <rPr>
        <b/>
        <sz val="9"/>
        <color rgb="FFFF0000"/>
        <rFont val="Calibri"/>
        <family val="2"/>
        <charset val="162"/>
        <scheme val="minor"/>
      </rPr>
      <t>(Tüm Alanlara eksi rakam giriliyor)</t>
    </r>
  </si>
</sst>
</file>

<file path=xl/styles.xml><?xml version="1.0" encoding="utf-8"?>
<styleSheet xmlns="http://schemas.openxmlformats.org/spreadsheetml/2006/main">
  <numFmts count="1">
    <numFmt numFmtId="164" formatCode="#,##0.0000"/>
  </numFmts>
  <fonts count="29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2"/>
      <color rgb="FFFFFF00"/>
      <name val="Calibri"/>
      <family val="2"/>
      <charset val="162"/>
      <scheme val="minor"/>
    </font>
    <font>
      <b/>
      <sz val="15"/>
      <color rgb="FF0000FF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5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3"/>
      <color rgb="FFFFFF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5"/>
      <color rgb="FFFF0000"/>
      <name val="Calibri"/>
      <family val="2"/>
      <charset val="162"/>
      <scheme val="minor"/>
    </font>
    <font>
      <b/>
      <sz val="30"/>
      <color theme="0"/>
      <name val="Calibri"/>
      <family val="2"/>
      <charset val="162"/>
      <scheme val="minor"/>
    </font>
    <font>
      <sz val="13"/>
      <color theme="0"/>
      <name val="Calibri"/>
      <family val="2"/>
      <charset val="162"/>
      <scheme val="minor"/>
    </font>
    <font>
      <sz val="17"/>
      <color rgb="FFFFFF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b/>
      <sz val="12"/>
      <color rgb="FF0000FF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/>
      <bottom style="medium">
        <color theme="2" tint="-0.7499618518631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/>
      <bottom style="thin">
        <color theme="2" tint="-0.749961851863155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medium">
        <color indexed="64"/>
      </bottom>
      <diagonal/>
    </border>
    <border>
      <left style="thin">
        <color theme="2" tint="-0.7499618518631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theme="2" tint="-0.749961851863155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indexed="64"/>
      </right>
      <top style="medium">
        <color theme="2" tint="-0.749961851863155"/>
      </top>
      <bottom style="medium">
        <color theme="2" tint="-0.749961851863155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Protection="1">
      <protection hidden="1"/>
    </xf>
    <xf numFmtId="0" fontId="11" fillId="8" borderId="13" xfId="0" applyFont="1" applyFill="1" applyBorder="1" applyAlignment="1" applyProtection="1">
      <alignment horizontal="center" vertical="center"/>
      <protection hidden="1"/>
    </xf>
    <xf numFmtId="4" fontId="11" fillId="8" borderId="30" xfId="0" applyNumberFormat="1" applyFont="1" applyFill="1" applyBorder="1" applyAlignment="1" applyProtection="1">
      <alignment horizontal="right" vertical="center" indent="1" shrinkToFit="1"/>
      <protection hidden="1"/>
    </xf>
    <xf numFmtId="0" fontId="11" fillId="5" borderId="12" xfId="0" applyFont="1" applyFill="1" applyBorder="1" applyAlignment="1" applyProtection="1">
      <alignment horizontal="center" vertical="center"/>
      <protection hidden="1"/>
    </xf>
    <xf numFmtId="4" fontId="11" fillId="5" borderId="30" xfId="0" applyNumberFormat="1" applyFont="1" applyFill="1" applyBorder="1" applyAlignment="1" applyProtection="1">
      <alignment horizontal="right" vertical="center" indent="1" shrinkToFit="1"/>
      <protection hidden="1"/>
    </xf>
    <xf numFmtId="3" fontId="12" fillId="5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12" fillId="8" borderId="8" xfId="0" applyNumberFormat="1" applyFont="1" applyFill="1" applyBorder="1" applyAlignment="1" applyProtection="1">
      <alignment horizontal="right" vertical="center" indent="1" shrinkToFit="1"/>
      <protection hidden="1"/>
    </xf>
    <xf numFmtId="3" fontId="12" fillId="5" borderId="8" xfId="0" applyNumberFormat="1" applyFont="1" applyFill="1" applyBorder="1" applyAlignment="1" applyProtection="1">
      <alignment horizontal="right" vertical="center" indent="1" shrinkToFit="1"/>
      <protection hidden="1"/>
    </xf>
    <xf numFmtId="3" fontId="4" fillId="6" borderId="4" xfId="0" applyNumberFormat="1" applyFont="1" applyFill="1" applyBorder="1" applyAlignment="1" applyProtection="1">
      <alignment horizontal="center" vertical="center"/>
      <protection hidden="1"/>
    </xf>
    <xf numFmtId="164" fontId="8" fillId="6" borderId="3" xfId="0" applyNumberFormat="1" applyFont="1" applyFill="1" applyBorder="1" applyAlignment="1" applyProtection="1">
      <alignment horizontal="center" vertical="center"/>
      <protection hidden="1"/>
    </xf>
    <xf numFmtId="4" fontId="4" fillId="6" borderId="31" xfId="0" applyNumberFormat="1" applyFont="1" applyFill="1" applyBorder="1" applyAlignment="1" applyProtection="1">
      <alignment horizontal="center" vertical="center"/>
      <protection hidden="1"/>
    </xf>
    <xf numFmtId="4" fontId="14" fillId="3" borderId="32" xfId="0" applyNumberFormat="1" applyFont="1" applyFill="1" applyBorder="1" applyAlignment="1" applyProtection="1">
      <alignment horizontal="center" vertical="center" shrinkToFit="1"/>
      <protection hidden="1"/>
    </xf>
    <xf numFmtId="3" fontId="16" fillId="5" borderId="35" xfId="0" applyNumberFormat="1" applyFont="1" applyFill="1" applyBorder="1" applyAlignment="1" applyProtection="1">
      <alignment horizontal="right" vertical="center" indent="2" shrinkToFit="1"/>
      <protection hidden="1"/>
    </xf>
    <xf numFmtId="3" fontId="16" fillId="8" borderId="36" xfId="0" applyNumberFormat="1" applyFont="1" applyFill="1" applyBorder="1" applyAlignment="1" applyProtection="1">
      <alignment horizontal="right" vertical="center" indent="2" shrinkToFit="1"/>
      <protection hidden="1"/>
    </xf>
    <xf numFmtId="3" fontId="16" fillId="5" borderId="36" xfId="0" applyNumberFormat="1" applyFont="1" applyFill="1" applyBorder="1" applyAlignment="1" applyProtection="1">
      <alignment horizontal="right" vertical="center" indent="2" shrinkToFit="1"/>
      <protection hidden="1"/>
    </xf>
    <xf numFmtId="3" fontId="18" fillId="6" borderId="7" xfId="0" applyNumberFormat="1" applyFont="1" applyFill="1" applyBorder="1" applyAlignment="1" applyProtection="1">
      <alignment horizontal="center" vertical="center"/>
      <protection hidden="1"/>
    </xf>
    <xf numFmtId="2" fontId="18" fillId="6" borderId="28" xfId="0" applyNumberFormat="1" applyFont="1" applyFill="1" applyBorder="1" applyAlignment="1" applyProtection="1">
      <alignment horizontal="center" vertical="center"/>
      <protection hidden="1"/>
    </xf>
    <xf numFmtId="164" fontId="11" fillId="5" borderId="20" xfId="0" applyNumberFormat="1" applyFont="1" applyFill="1" applyBorder="1" applyAlignment="1" applyProtection="1">
      <alignment horizontal="right" vertical="center" indent="1" shrinkToFit="1"/>
      <protection hidden="1"/>
    </xf>
    <xf numFmtId="164" fontId="11" fillId="8" borderId="19" xfId="0" applyNumberFormat="1" applyFont="1" applyFill="1" applyBorder="1" applyAlignment="1" applyProtection="1">
      <alignment horizontal="right" vertical="center" indent="1" shrinkToFit="1"/>
      <protection hidden="1"/>
    </xf>
    <xf numFmtId="164" fontId="11" fillId="5" borderId="19" xfId="0" applyNumberFormat="1" applyFont="1" applyFill="1" applyBorder="1" applyAlignment="1" applyProtection="1">
      <alignment horizontal="right" vertical="center" indent="1" shrinkToFit="1"/>
      <protection hidden="1"/>
    </xf>
    <xf numFmtId="0" fontId="17" fillId="5" borderId="16" xfId="0" applyFont="1" applyFill="1" applyBorder="1" applyAlignment="1" applyProtection="1">
      <alignment horizontal="center" shrinkToFit="1"/>
      <protection hidden="1"/>
    </xf>
    <xf numFmtId="3" fontId="7" fillId="5" borderId="1" xfId="0" applyNumberFormat="1" applyFont="1" applyFill="1" applyBorder="1" applyAlignment="1" applyProtection="1">
      <alignment horizontal="center" vertical="center" shrinkToFit="1"/>
      <protection locked="0"/>
    </xf>
    <xf numFmtId="3" fontId="7" fillId="5" borderId="10" xfId="0" applyNumberFormat="1" applyFont="1" applyFill="1" applyBorder="1" applyAlignment="1" applyProtection="1">
      <alignment horizontal="center" vertical="center" shrinkToFit="1"/>
      <protection locked="0"/>
    </xf>
    <xf numFmtId="3" fontId="7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6" borderId="17" xfId="0" applyFont="1" applyFill="1" applyBorder="1" applyAlignment="1" applyProtection="1">
      <alignment horizontal="center" vertical="center"/>
      <protection hidden="1"/>
    </xf>
    <xf numFmtId="0" fontId="15" fillId="9" borderId="0" xfId="0" applyFont="1" applyFill="1" applyAlignment="1" applyProtection="1">
      <protection hidden="1"/>
    </xf>
    <xf numFmtId="0" fontId="2" fillId="0" borderId="0" xfId="0" applyFont="1" applyBorder="1" applyProtection="1">
      <protection hidden="1"/>
    </xf>
    <xf numFmtId="0" fontId="13" fillId="0" borderId="0" xfId="0" applyFont="1" applyBorder="1" applyProtection="1">
      <protection hidden="1"/>
    </xf>
    <xf numFmtId="4" fontId="14" fillId="3" borderId="17" xfId="0" applyNumberFormat="1" applyFont="1" applyFill="1" applyBorder="1" applyAlignment="1" applyProtection="1">
      <alignment horizontal="center" vertical="center" shrinkToFit="1"/>
      <protection hidden="1"/>
    </xf>
    <xf numFmtId="4" fontId="11" fillId="5" borderId="42" xfId="0" applyNumberFormat="1" applyFont="1" applyFill="1" applyBorder="1" applyAlignment="1" applyProtection="1">
      <alignment horizontal="right" vertical="center" indent="1" shrinkToFit="1"/>
      <protection hidden="1"/>
    </xf>
    <xf numFmtId="4" fontId="11" fillId="8" borderId="42" xfId="0" applyNumberFormat="1" applyFont="1" applyFill="1" applyBorder="1" applyAlignment="1" applyProtection="1">
      <alignment horizontal="right" vertical="center" indent="1" shrinkToFit="1"/>
      <protection hidden="1"/>
    </xf>
    <xf numFmtId="4" fontId="4" fillId="6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0" fontId="13" fillId="0" borderId="11" xfId="0" applyFont="1" applyBorder="1" applyProtection="1">
      <protection hidden="1"/>
    </xf>
    <xf numFmtId="0" fontId="22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15" fillId="9" borderId="0" xfId="0" applyFont="1" applyFill="1" applyBorder="1" applyAlignment="1" applyProtection="1">
      <protection hidden="1"/>
    </xf>
    <xf numFmtId="2" fontId="19" fillId="5" borderId="26" xfId="0" applyNumberFormat="1" applyFont="1" applyFill="1" applyBorder="1" applyAlignment="1" applyProtection="1">
      <alignment horizontal="right" vertical="center" indent="3" shrinkToFit="1"/>
      <protection hidden="1"/>
    </xf>
    <xf numFmtId="2" fontId="19" fillId="8" borderId="27" xfId="0" applyNumberFormat="1" applyFont="1" applyFill="1" applyBorder="1" applyAlignment="1" applyProtection="1">
      <alignment horizontal="right" vertical="center" indent="3" shrinkToFit="1"/>
      <protection hidden="1"/>
    </xf>
    <xf numFmtId="2" fontId="19" fillId="5" borderId="27" xfId="0" applyNumberFormat="1" applyFont="1" applyFill="1" applyBorder="1" applyAlignment="1" applyProtection="1">
      <alignment horizontal="right" vertical="center" indent="3" shrinkToFit="1"/>
      <protection hidden="1"/>
    </xf>
    <xf numFmtId="3" fontId="7" fillId="5" borderId="38" xfId="0" applyNumberFormat="1" applyFont="1" applyFill="1" applyBorder="1" applyAlignment="1" applyProtection="1">
      <alignment horizontal="right" vertical="center" indent="1" shrinkToFit="1"/>
      <protection locked="0"/>
    </xf>
    <xf numFmtId="3" fontId="7" fillId="1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7" fillId="5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7" fillId="10" borderId="39" xfId="0" applyNumberFormat="1" applyFont="1" applyFill="1" applyBorder="1" applyAlignment="1" applyProtection="1">
      <alignment horizontal="right" vertical="center" indent="1" shrinkToFit="1"/>
      <protection locked="0"/>
    </xf>
    <xf numFmtId="0" fontId="15" fillId="6" borderId="0" xfId="0" applyFont="1" applyFill="1" applyAlignment="1" applyProtection="1">
      <alignment horizontal="center" wrapText="1"/>
      <protection hidden="1"/>
    </xf>
    <xf numFmtId="3" fontId="25" fillId="13" borderId="17" xfId="0" applyNumberFormat="1" applyFont="1" applyFill="1" applyBorder="1" applyAlignment="1" applyProtection="1">
      <alignment horizontal="center" vertical="center" shrinkToFit="1"/>
      <protection hidden="1"/>
    </xf>
    <xf numFmtId="164" fontId="25" fillId="13" borderId="3" xfId="0" applyNumberFormat="1" applyFont="1" applyFill="1" applyBorder="1" applyAlignment="1" applyProtection="1">
      <alignment horizontal="center" vertical="center" shrinkToFit="1"/>
      <protection hidden="1"/>
    </xf>
    <xf numFmtId="4" fontId="25" fillId="13" borderId="28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3" fontId="25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6" borderId="22" xfId="0" applyFont="1" applyFill="1" applyBorder="1" applyAlignment="1" applyProtection="1">
      <alignment horizontal="center" vertical="center" wrapText="1" shrinkToFit="1"/>
      <protection hidden="1"/>
    </xf>
    <xf numFmtId="0" fontId="27" fillId="6" borderId="23" xfId="0" applyFont="1" applyFill="1" applyBorder="1" applyAlignment="1" applyProtection="1">
      <alignment horizontal="center" vertical="center" wrapText="1" shrinkToFit="1"/>
      <protection hidden="1"/>
    </xf>
    <xf numFmtId="0" fontId="23" fillId="11" borderId="0" xfId="0" applyFont="1" applyFill="1" applyBorder="1" applyAlignment="1" applyProtection="1">
      <alignment horizontal="center" vertical="top" shrinkToFit="1"/>
      <protection hidden="1"/>
    </xf>
    <xf numFmtId="0" fontId="23" fillId="11" borderId="16" xfId="0" applyFont="1" applyFill="1" applyBorder="1" applyAlignment="1" applyProtection="1">
      <alignment horizontal="center" vertical="top" shrinkToFit="1"/>
      <protection hidden="1"/>
    </xf>
    <xf numFmtId="3" fontId="23" fillId="11" borderId="0" xfId="0" applyNumberFormat="1" applyFont="1" applyFill="1" applyBorder="1" applyAlignment="1" applyProtection="1">
      <alignment horizontal="center" vertical="top" shrinkToFit="1"/>
      <protection hidden="1"/>
    </xf>
    <xf numFmtId="0" fontId="0" fillId="0" borderId="16" xfId="0" applyBorder="1"/>
    <xf numFmtId="0" fontId="20" fillId="3" borderId="43" xfId="0" applyFont="1" applyFill="1" applyBorder="1" applyAlignment="1" applyProtection="1">
      <alignment horizontal="center" vertical="center" wrapText="1" shrinkToFit="1"/>
      <protection hidden="1"/>
    </xf>
    <xf numFmtId="0" fontId="20" fillId="3" borderId="44" xfId="0" applyFont="1" applyFill="1" applyBorder="1" applyAlignment="1" applyProtection="1">
      <alignment horizontal="center" vertical="center" wrapText="1" shrinkToFit="1"/>
      <protection hidden="1"/>
    </xf>
    <xf numFmtId="0" fontId="20" fillId="3" borderId="45" xfId="0" applyFont="1" applyFill="1" applyBorder="1" applyAlignment="1" applyProtection="1">
      <alignment horizontal="center" vertical="center" wrapText="1" shrinkToFit="1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7" borderId="15" xfId="0" applyFont="1" applyFill="1" applyBorder="1" applyAlignment="1" applyProtection="1">
      <alignment horizontal="center" vertical="center" wrapText="1" shrinkToFit="1"/>
      <protection hidden="1"/>
    </xf>
    <xf numFmtId="0" fontId="4" fillId="7" borderId="24" xfId="0" applyFont="1" applyFill="1" applyBorder="1" applyAlignment="1" applyProtection="1">
      <alignment horizontal="center" vertical="center" wrapText="1" shrinkToFit="1"/>
      <protection hidden="1"/>
    </xf>
    <xf numFmtId="0" fontId="4" fillId="7" borderId="33" xfId="0" applyFont="1" applyFill="1" applyBorder="1" applyAlignment="1" applyProtection="1">
      <alignment horizontal="center" vertical="center" wrapText="1"/>
      <protection hidden="1"/>
    </xf>
    <xf numFmtId="0" fontId="4" fillId="7" borderId="34" xfId="0" applyFont="1" applyFill="1" applyBorder="1" applyAlignment="1" applyProtection="1">
      <alignment horizontal="center" vertical="center" wrapText="1"/>
      <protection hidden="1"/>
    </xf>
    <xf numFmtId="0" fontId="5" fillId="7" borderId="18" xfId="0" applyFont="1" applyFill="1" applyBorder="1" applyAlignment="1" applyProtection="1">
      <alignment horizontal="center" vertical="center" wrapText="1" shrinkToFit="1"/>
      <protection hidden="1"/>
    </xf>
    <xf numFmtId="0" fontId="9" fillId="7" borderId="18" xfId="0" applyFont="1" applyFill="1" applyBorder="1" applyAlignment="1" applyProtection="1">
      <alignment horizontal="center" vertical="center" wrapText="1" shrinkToFit="1"/>
      <protection hidden="1"/>
    </xf>
    <xf numFmtId="0" fontId="9" fillId="7" borderId="25" xfId="0" applyFont="1" applyFill="1" applyBorder="1" applyAlignment="1" applyProtection="1">
      <alignment horizontal="center" vertical="center" wrapText="1" shrinkToFit="1"/>
      <protection hidden="1"/>
    </xf>
    <xf numFmtId="0" fontId="9" fillId="3" borderId="28" xfId="0" applyFont="1" applyFill="1" applyBorder="1" applyAlignment="1" applyProtection="1">
      <alignment horizontal="right" vertical="center"/>
      <protection hidden="1"/>
    </xf>
    <xf numFmtId="0" fontId="9" fillId="3" borderId="17" xfId="0" applyFont="1" applyFill="1" applyBorder="1" applyAlignment="1" applyProtection="1">
      <alignment horizontal="right" vertical="center"/>
      <protection hidden="1"/>
    </xf>
    <xf numFmtId="0" fontId="9" fillId="3" borderId="29" xfId="0" applyFont="1" applyFill="1" applyBorder="1" applyAlignment="1" applyProtection="1">
      <alignment horizontal="right" vertical="center"/>
      <protection hidden="1"/>
    </xf>
    <xf numFmtId="0" fontId="10" fillId="2" borderId="2" xfId="0" applyFont="1" applyFill="1" applyBorder="1" applyAlignment="1" applyProtection="1">
      <alignment horizontal="center"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9" fillId="7" borderId="11" xfId="0" applyFont="1" applyFill="1" applyBorder="1" applyAlignment="1" applyProtection="1">
      <alignment horizontal="center" vertical="center"/>
      <protection hidden="1"/>
    </xf>
    <xf numFmtId="0" fontId="9" fillId="7" borderId="21" xfId="0" applyFont="1" applyFill="1" applyBorder="1" applyAlignment="1" applyProtection="1">
      <alignment horizontal="center" vertical="center"/>
      <protection hidden="1"/>
    </xf>
    <xf numFmtId="0" fontId="24" fillId="7" borderId="40" xfId="0" applyFont="1" applyFill="1" applyBorder="1" applyAlignment="1" applyProtection="1">
      <alignment horizontal="center" vertical="center" wrapText="1"/>
      <protection hidden="1"/>
    </xf>
    <xf numFmtId="0" fontId="24" fillId="7" borderId="41" xfId="0" applyFont="1" applyFill="1" applyBorder="1" applyAlignment="1" applyProtection="1">
      <alignment horizontal="center" vertical="center" wrapText="1"/>
      <protection hidden="1"/>
    </xf>
    <xf numFmtId="0" fontId="24" fillId="7" borderId="11" xfId="0" applyFont="1" applyFill="1" applyBorder="1" applyAlignment="1" applyProtection="1">
      <alignment horizontal="center" vertical="center" wrapText="1"/>
      <protection hidden="1"/>
    </xf>
    <xf numFmtId="0" fontId="24" fillId="7" borderId="0" xfId="0" applyFont="1" applyFill="1" applyBorder="1" applyAlignment="1" applyProtection="1">
      <alignment horizontal="center" vertical="center" wrapText="1"/>
      <protection hidden="1"/>
    </xf>
    <xf numFmtId="0" fontId="24" fillId="7" borderId="21" xfId="0" applyFont="1" applyFill="1" applyBorder="1" applyAlignment="1" applyProtection="1">
      <alignment horizontal="center" vertical="center" wrapText="1"/>
      <protection hidden="1"/>
    </xf>
    <xf numFmtId="0" fontId="24" fillId="7" borderId="16" xfId="0" applyFont="1" applyFill="1" applyBorder="1" applyAlignment="1" applyProtection="1">
      <alignment horizontal="center" vertical="center" wrapText="1"/>
      <protection hidden="1"/>
    </xf>
    <xf numFmtId="0" fontId="16" fillId="12" borderId="37" xfId="0" applyFont="1" applyFill="1" applyBorder="1" applyAlignment="1" applyProtection="1">
      <alignment horizontal="center" vertical="center" wrapText="1" shrinkToFit="1"/>
      <protection hidden="1"/>
    </xf>
    <xf numFmtId="0" fontId="16" fillId="12" borderId="18" xfId="0" applyFont="1" applyFill="1" applyBorder="1" applyAlignment="1" applyProtection="1">
      <alignment horizontal="center" vertical="center" wrapText="1" shrinkToFit="1"/>
      <protection hidden="1"/>
    </xf>
    <xf numFmtId="0" fontId="16" fillId="12" borderId="25" xfId="0" applyFont="1" applyFill="1" applyBorder="1" applyAlignment="1" applyProtection="1">
      <alignment horizontal="center" vertical="center" wrapText="1" shrinkToFit="1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35719</xdr:colOff>
      <xdr:row>3</xdr:row>
      <xdr:rowOff>153289</xdr:rowOff>
    </xdr:from>
    <xdr:to>
      <xdr:col>26</xdr:col>
      <xdr:colOff>222255</xdr:colOff>
      <xdr:row>14</xdr:row>
      <xdr:rowOff>47625</xdr:rowOff>
    </xdr:to>
    <xdr:pic>
      <xdr:nvPicPr>
        <xdr:cNvPr id="2" name="1 Resim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06375" y="1320102"/>
          <a:ext cx="2615411" cy="2787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38"/>
  <sheetViews>
    <sheetView showGridLines="0" showRowColHeaders="0" showZeros="0" tabSelected="1" zoomScale="80" zoomScaleNormal="80" workbookViewId="0">
      <pane ySplit="7" topLeftCell="A8" activePane="bottomLeft" state="frozenSplit"/>
      <selection pane="bottomLeft" activeCell="I14" sqref="I14"/>
    </sheetView>
  </sheetViews>
  <sheetFormatPr defaultColWidth="9.140625" defaultRowHeight="15.75"/>
  <cols>
    <col min="1" max="1" width="2.5703125" style="1" customWidth="1"/>
    <col min="2" max="2" width="10.5703125" style="3" customWidth="1"/>
    <col min="3" max="14" width="8.7109375" style="2" customWidth="1"/>
    <col min="15" max="15" width="12.85546875" style="2" customWidth="1"/>
    <col min="16" max="16" width="12" style="2" customWidth="1"/>
    <col min="17" max="17" width="16.140625" style="2" customWidth="1"/>
    <col min="18" max="18" width="12.5703125" style="3" customWidth="1"/>
    <col min="19" max="19" width="18.42578125" style="3" customWidth="1"/>
    <col min="20" max="20" width="2.7109375" style="3" hidden="1" customWidth="1"/>
    <col min="21" max="21" width="6.28515625" style="3" hidden="1" customWidth="1"/>
    <col min="22" max="22" width="3.140625" style="1" customWidth="1"/>
    <col min="23" max="16384" width="9.140625" style="1"/>
  </cols>
  <sheetData>
    <row r="1" spans="2:23" ht="51" customHeight="1">
      <c r="D1" s="39"/>
      <c r="E1" s="39"/>
      <c r="F1" s="39"/>
      <c r="G1" s="39"/>
      <c r="I1" s="53" t="s">
        <v>52</v>
      </c>
      <c r="K1" s="39"/>
      <c r="L1" s="39"/>
      <c r="M1" s="39"/>
      <c r="N1" s="39"/>
      <c r="O1" s="91" t="s">
        <v>54</v>
      </c>
      <c r="P1" s="39"/>
      <c r="Q1" s="49" t="s">
        <v>50</v>
      </c>
      <c r="S1" s="49" t="s">
        <v>51</v>
      </c>
      <c r="V1" s="31"/>
    </row>
    <row r="2" spans="2:23" ht="21" customHeight="1">
      <c r="C2" s="40"/>
      <c r="D2" s="40"/>
      <c r="E2" s="40"/>
      <c r="F2" s="40"/>
      <c r="G2" s="40"/>
      <c r="I2" s="90" t="s">
        <v>47</v>
      </c>
      <c r="J2" s="40"/>
      <c r="K2" s="40"/>
      <c r="L2" s="40"/>
      <c r="M2" s="40"/>
      <c r="N2" s="40"/>
      <c r="O2" s="91"/>
      <c r="P2" s="40"/>
      <c r="Q2" s="59">
        <f>Q4</f>
        <v>0</v>
      </c>
      <c r="S2" s="57">
        <f>IF(S4&gt;10,10,S4)</f>
        <v>0</v>
      </c>
      <c r="T2" s="30"/>
      <c r="U2" s="41"/>
      <c r="V2" s="31"/>
      <c r="W2" s="31"/>
    </row>
    <row r="3" spans="2:23" ht="20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0"/>
      <c r="R3" s="25"/>
      <c r="S3" s="58"/>
      <c r="T3" s="25">
        <f t="shared" ref="T3:U3" si="0">IF(T4&gt;10,10,T4)</f>
        <v>0</v>
      </c>
      <c r="U3" s="25">
        <f t="shared" si="0"/>
        <v>0</v>
      </c>
      <c r="V3" s="31"/>
      <c r="W3" s="31"/>
    </row>
    <row r="4" spans="2:23" ht="25.5" customHeight="1" thickBot="1">
      <c r="B4" s="74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87" t="s">
        <v>53</v>
      </c>
      <c r="P4" s="54">
        <f>SUM(P8:P37)</f>
        <v>0</v>
      </c>
      <c r="Q4" s="50">
        <f>IF((SUM(Q8:Q37))&gt;3600,3600,(SUM(Q8:Q37)))</f>
        <v>0</v>
      </c>
      <c r="R4" s="51">
        <f>IF((SUM(R8:R37))&gt;10,10,(SUM(R8:R37)))</f>
        <v>0</v>
      </c>
      <c r="S4" s="52">
        <f>IF((SUM(S8:S37))&gt;10,10,(SUM(S8:S37)))</f>
        <v>0</v>
      </c>
      <c r="T4" s="16">
        <f>SUM(T8:T37)</f>
        <v>0</v>
      </c>
      <c r="U4" s="33">
        <f>SUM(U8:U37)</f>
        <v>0</v>
      </c>
      <c r="V4" s="37"/>
      <c r="W4" s="31"/>
    </row>
    <row r="5" spans="2:23" ht="26.25" customHeight="1" thickBot="1">
      <c r="B5" s="79" t="s">
        <v>0</v>
      </c>
      <c r="C5" s="77" t="s">
        <v>46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88"/>
      <c r="P5" s="67" t="s">
        <v>20</v>
      </c>
      <c r="Q5" s="69" t="s">
        <v>21</v>
      </c>
      <c r="R5" s="71" t="s">
        <v>49</v>
      </c>
      <c r="S5" s="81" t="s">
        <v>48</v>
      </c>
      <c r="T5" s="82"/>
      <c r="U5" s="82"/>
      <c r="V5" s="37"/>
      <c r="W5" s="31"/>
    </row>
    <row r="6" spans="2:23" ht="38.25" customHeight="1" thickBot="1">
      <c r="B6" s="79"/>
      <c r="C6" s="61" t="s">
        <v>46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88"/>
      <c r="P6" s="67"/>
      <c r="Q6" s="69"/>
      <c r="R6" s="72"/>
      <c r="S6" s="83"/>
      <c r="T6" s="84"/>
      <c r="U6" s="84"/>
      <c r="V6" s="37"/>
      <c r="W6" s="31"/>
    </row>
    <row r="7" spans="2:23" ht="19.5" customHeight="1" thickBot="1">
      <c r="B7" s="80"/>
      <c r="C7" s="55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55" t="s">
        <v>7</v>
      </c>
      <c r="I7" s="55" t="s">
        <v>8</v>
      </c>
      <c r="J7" s="55" t="s">
        <v>9</v>
      </c>
      <c r="K7" s="55" t="s">
        <v>10</v>
      </c>
      <c r="L7" s="55" t="s">
        <v>11</v>
      </c>
      <c r="M7" s="55" t="s">
        <v>12</v>
      </c>
      <c r="N7" s="56" t="s">
        <v>13</v>
      </c>
      <c r="O7" s="89"/>
      <c r="P7" s="68"/>
      <c r="Q7" s="70"/>
      <c r="R7" s="73"/>
      <c r="S7" s="85"/>
      <c r="T7" s="86"/>
      <c r="U7" s="86"/>
      <c r="V7" s="37"/>
      <c r="W7" s="31"/>
    </row>
    <row r="8" spans="2:23" s="5" customFormat="1" ht="17.25" customHeight="1">
      <c r="B8" s="8" t="s">
        <v>14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45"/>
      <c r="P8" s="10">
        <f>SUM(C8:O8)</f>
        <v>0</v>
      </c>
      <c r="Q8" s="17">
        <f>IF((SUM(C8:O8))&gt;3600,3600,(SUM(C8:O8)))</f>
        <v>0</v>
      </c>
      <c r="R8" s="22">
        <f>ROUND(Q8/360,4)</f>
        <v>0</v>
      </c>
      <c r="S8" s="42">
        <f t="shared" ref="S8" si="1">ROUND(Q8/360,2)</f>
        <v>0</v>
      </c>
      <c r="T8" s="9">
        <f>ROUNDDOWN(Q8/360,2)</f>
        <v>0</v>
      </c>
      <c r="U8" s="34">
        <f>ROUNDUP(Q8/360,2)</f>
        <v>0</v>
      </c>
      <c r="V8" s="38"/>
      <c r="W8" s="32"/>
    </row>
    <row r="9" spans="2:23" s="5" customFormat="1" ht="17.25" customHeight="1">
      <c r="B9" s="6" t="s">
        <v>15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8"/>
      <c r="O9" s="46"/>
      <c r="P9" s="11">
        <f t="shared" ref="P9:P37" si="2">SUM(C9:O9)</f>
        <v>0</v>
      </c>
      <c r="Q9" s="18">
        <f t="shared" ref="Q9:Q37" si="3">IF((SUM(C9:O9))&gt;3600,3600,(SUM(C9:O9)))</f>
        <v>0</v>
      </c>
      <c r="R9" s="23">
        <f t="shared" ref="R9:R37" si="4">ROUND(Q9/360,4)</f>
        <v>0</v>
      </c>
      <c r="S9" s="43">
        <f t="shared" ref="S9:S37" si="5">ROUND(Q9/360,2)</f>
        <v>0</v>
      </c>
      <c r="T9" s="7">
        <f t="shared" ref="T9:T37" si="6">ROUNDDOWN(Q9/360,2)</f>
        <v>0</v>
      </c>
      <c r="U9" s="35">
        <f t="shared" ref="U9:U37" si="7">ROUNDUP(Q9/360,2)</f>
        <v>0</v>
      </c>
      <c r="V9" s="38"/>
      <c r="W9" s="32"/>
    </row>
    <row r="10" spans="2:23" s="5" customFormat="1" ht="17.25" customHeight="1">
      <c r="B10" s="8" t="s">
        <v>16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47"/>
      <c r="P10" s="12">
        <f t="shared" si="2"/>
        <v>0</v>
      </c>
      <c r="Q10" s="19">
        <f t="shared" si="3"/>
        <v>0</v>
      </c>
      <c r="R10" s="24">
        <f t="shared" si="4"/>
        <v>0</v>
      </c>
      <c r="S10" s="44">
        <f t="shared" si="5"/>
        <v>0</v>
      </c>
      <c r="T10" s="9">
        <f t="shared" si="6"/>
        <v>0</v>
      </c>
      <c r="U10" s="34">
        <f t="shared" si="7"/>
        <v>0</v>
      </c>
      <c r="V10" s="38"/>
      <c r="W10" s="32"/>
    </row>
    <row r="11" spans="2:23" s="5" customFormat="1" ht="17.25" customHeight="1">
      <c r="B11" s="6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8"/>
      <c r="O11" s="46"/>
      <c r="P11" s="11">
        <f t="shared" si="2"/>
        <v>0</v>
      </c>
      <c r="Q11" s="18">
        <f t="shared" si="3"/>
        <v>0</v>
      </c>
      <c r="R11" s="23">
        <f t="shared" si="4"/>
        <v>0</v>
      </c>
      <c r="S11" s="43">
        <f t="shared" si="5"/>
        <v>0</v>
      </c>
      <c r="T11" s="7">
        <f t="shared" si="6"/>
        <v>0</v>
      </c>
      <c r="U11" s="35">
        <f t="shared" si="7"/>
        <v>0</v>
      </c>
      <c r="V11" s="38"/>
      <c r="W11" s="32"/>
    </row>
    <row r="12" spans="2:23" s="5" customFormat="1" ht="17.25" customHeight="1">
      <c r="B12" s="8" t="s">
        <v>18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47"/>
      <c r="P12" s="12">
        <f t="shared" si="2"/>
        <v>0</v>
      </c>
      <c r="Q12" s="19">
        <f t="shared" si="3"/>
        <v>0</v>
      </c>
      <c r="R12" s="24">
        <f t="shared" si="4"/>
        <v>0</v>
      </c>
      <c r="S12" s="44">
        <f t="shared" si="5"/>
        <v>0</v>
      </c>
      <c r="T12" s="9">
        <f t="shared" si="6"/>
        <v>0</v>
      </c>
      <c r="U12" s="34">
        <f t="shared" si="7"/>
        <v>0</v>
      </c>
      <c r="V12" s="38"/>
      <c r="W12" s="32"/>
    </row>
    <row r="13" spans="2:23" s="5" customFormat="1" ht="17.25" customHeight="1">
      <c r="B13" s="6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8"/>
      <c r="O13" s="46"/>
      <c r="P13" s="11">
        <f t="shared" si="2"/>
        <v>0</v>
      </c>
      <c r="Q13" s="18">
        <f t="shared" si="3"/>
        <v>0</v>
      </c>
      <c r="R13" s="23">
        <f t="shared" si="4"/>
        <v>0</v>
      </c>
      <c r="S13" s="43">
        <f t="shared" si="5"/>
        <v>0</v>
      </c>
      <c r="T13" s="7">
        <f t="shared" si="6"/>
        <v>0</v>
      </c>
      <c r="U13" s="35">
        <f t="shared" si="7"/>
        <v>0</v>
      </c>
      <c r="V13" s="38"/>
      <c r="W13" s="32"/>
    </row>
    <row r="14" spans="2:23" s="5" customFormat="1" ht="17.25" customHeight="1">
      <c r="B14" s="8" t="s">
        <v>22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47"/>
      <c r="P14" s="12">
        <f t="shared" si="2"/>
        <v>0</v>
      </c>
      <c r="Q14" s="19">
        <f t="shared" si="3"/>
        <v>0</v>
      </c>
      <c r="R14" s="24">
        <f t="shared" si="4"/>
        <v>0</v>
      </c>
      <c r="S14" s="44">
        <f t="shared" si="5"/>
        <v>0</v>
      </c>
      <c r="T14" s="9">
        <f t="shared" si="6"/>
        <v>0</v>
      </c>
      <c r="U14" s="34">
        <f t="shared" si="7"/>
        <v>0</v>
      </c>
      <c r="V14" s="38"/>
      <c r="W14" s="32"/>
    </row>
    <row r="15" spans="2:23" s="5" customFormat="1" ht="17.25" customHeight="1">
      <c r="B15" s="6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8"/>
      <c r="O15" s="46"/>
      <c r="P15" s="11">
        <f t="shared" si="2"/>
        <v>0</v>
      </c>
      <c r="Q15" s="18">
        <f t="shared" si="3"/>
        <v>0</v>
      </c>
      <c r="R15" s="23">
        <f t="shared" si="4"/>
        <v>0</v>
      </c>
      <c r="S15" s="43">
        <f t="shared" si="5"/>
        <v>0</v>
      </c>
      <c r="T15" s="7">
        <f t="shared" si="6"/>
        <v>0</v>
      </c>
      <c r="U15" s="35">
        <f t="shared" si="7"/>
        <v>0</v>
      </c>
      <c r="V15" s="38"/>
      <c r="W15" s="32"/>
    </row>
    <row r="16" spans="2:23" s="5" customFormat="1" ht="17.25" customHeight="1">
      <c r="B16" s="8" t="s">
        <v>24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47"/>
      <c r="P16" s="12">
        <f t="shared" si="2"/>
        <v>0</v>
      </c>
      <c r="Q16" s="19">
        <f t="shared" si="3"/>
        <v>0</v>
      </c>
      <c r="R16" s="24">
        <f t="shared" si="4"/>
        <v>0</v>
      </c>
      <c r="S16" s="44">
        <f t="shared" si="5"/>
        <v>0</v>
      </c>
      <c r="T16" s="9">
        <f t="shared" si="6"/>
        <v>0</v>
      </c>
      <c r="U16" s="34">
        <f t="shared" si="7"/>
        <v>0</v>
      </c>
      <c r="V16" s="38"/>
      <c r="W16" s="32"/>
    </row>
    <row r="17" spans="2:23" s="5" customFormat="1" ht="17.25" customHeight="1">
      <c r="B17" s="6" t="s">
        <v>25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8"/>
      <c r="O17" s="46"/>
      <c r="P17" s="11">
        <f>SUM(C17:O17)</f>
        <v>0</v>
      </c>
      <c r="Q17" s="18">
        <f>IF((SUM(C17:O17))&gt;3600,3600,(SUM(C17:O17)))</f>
        <v>0</v>
      </c>
      <c r="R17" s="23">
        <f t="shared" si="4"/>
        <v>0</v>
      </c>
      <c r="S17" s="43">
        <f t="shared" si="5"/>
        <v>0</v>
      </c>
      <c r="T17" s="7">
        <f t="shared" si="6"/>
        <v>0</v>
      </c>
      <c r="U17" s="35">
        <f t="shared" si="7"/>
        <v>0</v>
      </c>
      <c r="V17" s="38"/>
      <c r="W17" s="32"/>
    </row>
    <row r="18" spans="2:23" s="5" customFormat="1" ht="17.25" customHeight="1">
      <c r="B18" s="8" t="s">
        <v>26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47"/>
      <c r="P18" s="12">
        <f t="shared" si="2"/>
        <v>0</v>
      </c>
      <c r="Q18" s="19">
        <f t="shared" si="3"/>
        <v>0</v>
      </c>
      <c r="R18" s="24">
        <f t="shared" si="4"/>
        <v>0</v>
      </c>
      <c r="S18" s="44">
        <f t="shared" si="5"/>
        <v>0</v>
      </c>
      <c r="T18" s="9">
        <f t="shared" si="6"/>
        <v>0</v>
      </c>
      <c r="U18" s="34">
        <f t="shared" si="7"/>
        <v>0</v>
      </c>
      <c r="V18" s="38"/>
      <c r="W18" s="32"/>
    </row>
    <row r="19" spans="2:23" s="5" customFormat="1" ht="17.25" customHeight="1">
      <c r="B19" s="6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8"/>
      <c r="O19" s="46"/>
      <c r="P19" s="11">
        <f t="shared" si="2"/>
        <v>0</v>
      </c>
      <c r="Q19" s="18">
        <f t="shared" si="3"/>
        <v>0</v>
      </c>
      <c r="R19" s="23">
        <f t="shared" si="4"/>
        <v>0</v>
      </c>
      <c r="S19" s="43">
        <f t="shared" si="5"/>
        <v>0</v>
      </c>
      <c r="T19" s="7">
        <f t="shared" si="6"/>
        <v>0</v>
      </c>
      <c r="U19" s="35">
        <f t="shared" si="7"/>
        <v>0</v>
      </c>
      <c r="V19" s="38"/>
      <c r="W19" s="32"/>
    </row>
    <row r="20" spans="2:23" s="5" customFormat="1" ht="17.25" customHeight="1">
      <c r="B20" s="8" t="s">
        <v>28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47"/>
      <c r="P20" s="12">
        <f t="shared" si="2"/>
        <v>0</v>
      </c>
      <c r="Q20" s="19">
        <f t="shared" si="3"/>
        <v>0</v>
      </c>
      <c r="R20" s="24">
        <f t="shared" si="4"/>
        <v>0</v>
      </c>
      <c r="S20" s="44">
        <f t="shared" si="5"/>
        <v>0</v>
      </c>
      <c r="T20" s="9">
        <f t="shared" si="6"/>
        <v>0</v>
      </c>
      <c r="U20" s="34">
        <f t="shared" si="7"/>
        <v>0</v>
      </c>
      <c r="V20" s="38"/>
      <c r="W20" s="32"/>
    </row>
    <row r="21" spans="2:23" s="5" customFormat="1" ht="17.25" customHeight="1">
      <c r="B21" s="6" t="s">
        <v>29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8"/>
      <c r="O21" s="46"/>
      <c r="P21" s="11">
        <f t="shared" si="2"/>
        <v>0</v>
      </c>
      <c r="Q21" s="18">
        <f t="shared" si="3"/>
        <v>0</v>
      </c>
      <c r="R21" s="23">
        <f t="shared" si="4"/>
        <v>0</v>
      </c>
      <c r="S21" s="43">
        <f t="shared" si="5"/>
        <v>0</v>
      </c>
      <c r="T21" s="7">
        <f t="shared" si="6"/>
        <v>0</v>
      </c>
      <c r="U21" s="35">
        <f t="shared" si="7"/>
        <v>0</v>
      </c>
      <c r="V21" s="38"/>
      <c r="W21" s="32"/>
    </row>
    <row r="22" spans="2:23" s="5" customFormat="1" ht="17.25" customHeight="1">
      <c r="B22" s="8" t="s">
        <v>30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47"/>
      <c r="P22" s="12">
        <f t="shared" si="2"/>
        <v>0</v>
      </c>
      <c r="Q22" s="19">
        <f t="shared" si="3"/>
        <v>0</v>
      </c>
      <c r="R22" s="24">
        <f t="shared" si="4"/>
        <v>0</v>
      </c>
      <c r="S22" s="44">
        <f t="shared" si="5"/>
        <v>0</v>
      </c>
      <c r="T22" s="9">
        <f t="shared" si="6"/>
        <v>0</v>
      </c>
      <c r="U22" s="34">
        <f t="shared" si="7"/>
        <v>0</v>
      </c>
      <c r="V22" s="38"/>
      <c r="W22" s="32"/>
    </row>
    <row r="23" spans="2:23" s="5" customFormat="1" ht="17.25" customHeight="1">
      <c r="B23" s="6" t="s">
        <v>31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8"/>
      <c r="O23" s="46"/>
      <c r="P23" s="11">
        <f t="shared" si="2"/>
        <v>0</v>
      </c>
      <c r="Q23" s="18">
        <f t="shared" si="3"/>
        <v>0</v>
      </c>
      <c r="R23" s="23">
        <f t="shared" si="4"/>
        <v>0</v>
      </c>
      <c r="S23" s="43">
        <f t="shared" si="5"/>
        <v>0</v>
      </c>
      <c r="T23" s="7">
        <f t="shared" si="6"/>
        <v>0</v>
      </c>
      <c r="U23" s="35">
        <f t="shared" si="7"/>
        <v>0</v>
      </c>
      <c r="V23" s="38"/>
      <c r="W23" s="32"/>
    </row>
    <row r="24" spans="2:23" s="5" customFormat="1" ht="17.25" customHeight="1">
      <c r="B24" s="8" t="s">
        <v>32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47"/>
      <c r="P24" s="12">
        <f t="shared" si="2"/>
        <v>0</v>
      </c>
      <c r="Q24" s="19">
        <f t="shared" si="3"/>
        <v>0</v>
      </c>
      <c r="R24" s="24">
        <f t="shared" si="4"/>
        <v>0</v>
      </c>
      <c r="S24" s="44">
        <f t="shared" si="5"/>
        <v>0</v>
      </c>
      <c r="T24" s="9">
        <f t="shared" si="6"/>
        <v>0</v>
      </c>
      <c r="U24" s="34">
        <f t="shared" si="7"/>
        <v>0</v>
      </c>
      <c r="V24" s="38"/>
      <c r="W24" s="32"/>
    </row>
    <row r="25" spans="2:23" s="5" customFormat="1" ht="17.25" customHeight="1">
      <c r="B25" s="6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8"/>
      <c r="O25" s="46"/>
      <c r="P25" s="11">
        <f t="shared" si="2"/>
        <v>0</v>
      </c>
      <c r="Q25" s="18">
        <f t="shared" si="3"/>
        <v>0</v>
      </c>
      <c r="R25" s="23">
        <f t="shared" si="4"/>
        <v>0</v>
      </c>
      <c r="S25" s="43">
        <f t="shared" si="5"/>
        <v>0</v>
      </c>
      <c r="T25" s="7">
        <f t="shared" si="6"/>
        <v>0</v>
      </c>
      <c r="U25" s="35">
        <f t="shared" si="7"/>
        <v>0</v>
      </c>
      <c r="V25" s="38"/>
      <c r="W25" s="32"/>
    </row>
    <row r="26" spans="2:23" s="5" customFormat="1" ht="17.25" customHeight="1">
      <c r="B26" s="8" t="s">
        <v>34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47"/>
      <c r="P26" s="12">
        <f t="shared" si="2"/>
        <v>0</v>
      </c>
      <c r="Q26" s="19">
        <f t="shared" si="3"/>
        <v>0</v>
      </c>
      <c r="R26" s="24">
        <f t="shared" si="4"/>
        <v>0</v>
      </c>
      <c r="S26" s="44">
        <f t="shared" si="5"/>
        <v>0</v>
      </c>
      <c r="T26" s="9">
        <f t="shared" si="6"/>
        <v>0</v>
      </c>
      <c r="U26" s="34">
        <f t="shared" si="7"/>
        <v>0</v>
      </c>
      <c r="V26" s="38"/>
      <c r="W26" s="32"/>
    </row>
    <row r="27" spans="2:23" s="5" customFormat="1" ht="17.25" customHeight="1">
      <c r="B27" s="6" t="s">
        <v>35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8"/>
      <c r="O27" s="46"/>
      <c r="P27" s="11">
        <f t="shared" si="2"/>
        <v>0</v>
      </c>
      <c r="Q27" s="18">
        <f t="shared" si="3"/>
        <v>0</v>
      </c>
      <c r="R27" s="23">
        <f t="shared" si="4"/>
        <v>0</v>
      </c>
      <c r="S27" s="43">
        <f t="shared" si="5"/>
        <v>0</v>
      </c>
      <c r="T27" s="7">
        <f t="shared" si="6"/>
        <v>0</v>
      </c>
      <c r="U27" s="35">
        <f t="shared" si="7"/>
        <v>0</v>
      </c>
      <c r="V27" s="38"/>
      <c r="W27" s="32"/>
    </row>
    <row r="28" spans="2:23" s="5" customFormat="1" ht="17.25" customHeight="1">
      <c r="B28" s="8" t="s">
        <v>36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47"/>
      <c r="P28" s="12">
        <f t="shared" si="2"/>
        <v>0</v>
      </c>
      <c r="Q28" s="19">
        <f t="shared" si="3"/>
        <v>0</v>
      </c>
      <c r="R28" s="24">
        <f t="shared" si="4"/>
        <v>0</v>
      </c>
      <c r="S28" s="44">
        <f t="shared" si="5"/>
        <v>0</v>
      </c>
      <c r="T28" s="9">
        <f t="shared" si="6"/>
        <v>0</v>
      </c>
      <c r="U28" s="34">
        <f t="shared" si="7"/>
        <v>0</v>
      </c>
      <c r="V28" s="38"/>
      <c r="W28" s="32"/>
    </row>
    <row r="29" spans="2:23" s="5" customFormat="1" ht="17.25" customHeight="1">
      <c r="B29" s="6" t="s">
        <v>37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8"/>
      <c r="O29" s="46"/>
      <c r="P29" s="11">
        <f t="shared" si="2"/>
        <v>0</v>
      </c>
      <c r="Q29" s="18">
        <f t="shared" si="3"/>
        <v>0</v>
      </c>
      <c r="R29" s="23">
        <f t="shared" si="4"/>
        <v>0</v>
      </c>
      <c r="S29" s="43">
        <f t="shared" si="5"/>
        <v>0</v>
      </c>
      <c r="T29" s="7">
        <f t="shared" si="6"/>
        <v>0</v>
      </c>
      <c r="U29" s="35">
        <f t="shared" si="7"/>
        <v>0</v>
      </c>
      <c r="V29" s="38"/>
      <c r="W29" s="32"/>
    </row>
    <row r="30" spans="2:23" s="5" customFormat="1" ht="17.25" customHeight="1">
      <c r="B30" s="8" t="s">
        <v>38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47"/>
      <c r="P30" s="12">
        <f t="shared" si="2"/>
        <v>0</v>
      </c>
      <c r="Q30" s="19">
        <f t="shared" si="3"/>
        <v>0</v>
      </c>
      <c r="R30" s="24">
        <f t="shared" si="4"/>
        <v>0</v>
      </c>
      <c r="S30" s="44">
        <f t="shared" si="5"/>
        <v>0</v>
      </c>
      <c r="T30" s="9">
        <f t="shared" si="6"/>
        <v>0</v>
      </c>
      <c r="U30" s="34">
        <f t="shared" si="7"/>
        <v>0</v>
      </c>
      <c r="V30" s="38"/>
      <c r="W30" s="32"/>
    </row>
    <row r="31" spans="2:23" s="5" customFormat="1" ht="17.25" customHeight="1">
      <c r="B31" s="6" t="s">
        <v>39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8"/>
      <c r="O31" s="46"/>
      <c r="P31" s="11">
        <f t="shared" si="2"/>
        <v>0</v>
      </c>
      <c r="Q31" s="18">
        <f t="shared" si="3"/>
        <v>0</v>
      </c>
      <c r="R31" s="23">
        <f t="shared" si="4"/>
        <v>0</v>
      </c>
      <c r="S31" s="43">
        <f t="shared" si="5"/>
        <v>0</v>
      </c>
      <c r="T31" s="7">
        <f t="shared" si="6"/>
        <v>0</v>
      </c>
      <c r="U31" s="35">
        <f t="shared" si="7"/>
        <v>0</v>
      </c>
      <c r="V31" s="38"/>
      <c r="W31" s="32"/>
    </row>
    <row r="32" spans="2:23" s="5" customFormat="1" ht="17.25" customHeight="1">
      <c r="B32" s="8" t="s">
        <v>40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47"/>
      <c r="P32" s="12">
        <f t="shared" si="2"/>
        <v>0</v>
      </c>
      <c r="Q32" s="19">
        <f t="shared" si="3"/>
        <v>0</v>
      </c>
      <c r="R32" s="24">
        <f t="shared" si="4"/>
        <v>0</v>
      </c>
      <c r="S32" s="44">
        <f t="shared" si="5"/>
        <v>0</v>
      </c>
      <c r="T32" s="9">
        <f t="shared" si="6"/>
        <v>0</v>
      </c>
      <c r="U32" s="34">
        <f t="shared" si="7"/>
        <v>0</v>
      </c>
      <c r="V32" s="38"/>
      <c r="W32" s="32"/>
    </row>
    <row r="33" spans="2:23" s="5" customFormat="1" ht="17.25" customHeight="1">
      <c r="B33" s="6" t="s">
        <v>41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8"/>
      <c r="O33" s="46"/>
      <c r="P33" s="11">
        <f t="shared" si="2"/>
        <v>0</v>
      </c>
      <c r="Q33" s="18">
        <f t="shared" si="3"/>
        <v>0</v>
      </c>
      <c r="R33" s="23">
        <f t="shared" si="4"/>
        <v>0</v>
      </c>
      <c r="S33" s="43">
        <f t="shared" si="5"/>
        <v>0</v>
      </c>
      <c r="T33" s="7">
        <f t="shared" si="6"/>
        <v>0</v>
      </c>
      <c r="U33" s="35">
        <f t="shared" si="7"/>
        <v>0</v>
      </c>
      <c r="V33" s="38"/>
      <c r="W33" s="32"/>
    </row>
    <row r="34" spans="2:23" s="5" customFormat="1" ht="17.25" customHeight="1">
      <c r="B34" s="8" t="s">
        <v>42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47"/>
      <c r="P34" s="12">
        <f t="shared" si="2"/>
        <v>0</v>
      </c>
      <c r="Q34" s="19">
        <f t="shared" si="3"/>
        <v>0</v>
      </c>
      <c r="R34" s="24">
        <f t="shared" si="4"/>
        <v>0</v>
      </c>
      <c r="S34" s="44">
        <f t="shared" si="5"/>
        <v>0</v>
      </c>
      <c r="T34" s="9">
        <f t="shared" si="6"/>
        <v>0</v>
      </c>
      <c r="U34" s="34">
        <f t="shared" si="7"/>
        <v>0</v>
      </c>
      <c r="V34" s="38"/>
      <c r="W34" s="32"/>
    </row>
    <row r="35" spans="2:23" s="5" customFormat="1" ht="17.25" customHeight="1">
      <c r="B35" s="6" t="s">
        <v>43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8"/>
      <c r="O35" s="46"/>
      <c r="P35" s="11">
        <f t="shared" si="2"/>
        <v>0</v>
      </c>
      <c r="Q35" s="18">
        <f t="shared" si="3"/>
        <v>0</v>
      </c>
      <c r="R35" s="23">
        <f t="shared" si="4"/>
        <v>0</v>
      </c>
      <c r="S35" s="43">
        <f t="shared" si="5"/>
        <v>0</v>
      </c>
      <c r="T35" s="7">
        <f t="shared" si="6"/>
        <v>0</v>
      </c>
      <c r="U35" s="35">
        <f t="shared" si="7"/>
        <v>0</v>
      </c>
      <c r="V35" s="38"/>
      <c r="W35" s="32"/>
    </row>
    <row r="36" spans="2:23" s="5" customFormat="1" ht="17.25" customHeight="1">
      <c r="B36" s="8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47"/>
      <c r="P36" s="12">
        <f t="shared" si="2"/>
        <v>0</v>
      </c>
      <c r="Q36" s="19">
        <f t="shared" si="3"/>
        <v>0</v>
      </c>
      <c r="R36" s="24">
        <f t="shared" si="4"/>
        <v>0</v>
      </c>
      <c r="S36" s="44">
        <f t="shared" si="5"/>
        <v>0</v>
      </c>
      <c r="T36" s="9">
        <f t="shared" si="6"/>
        <v>0</v>
      </c>
      <c r="U36" s="34">
        <f t="shared" si="7"/>
        <v>0</v>
      </c>
      <c r="V36" s="38"/>
      <c r="W36" s="32"/>
    </row>
    <row r="37" spans="2:23" s="5" customFormat="1" ht="17.25" customHeight="1" thickBot="1">
      <c r="B37" s="6" t="s">
        <v>45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8"/>
      <c r="O37" s="48"/>
      <c r="P37" s="11">
        <f t="shared" si="2"/>
        <v>0</v>
      </c>
      <c r="Q37" s="18">
        <f t="shared" si="3"/>
        <v>0</v>
      </c>
      <c r="R37" s="23">
        <f t="shared" si="4"/>
        <v>0</v>
      </c>
      <c r="S37" s="43">
        <f t="shared" si="5"/>
        <v>0</v>
      </c>
      <c r="T37" s="7">
        <f t="shared" si="6"/>
        <v>0</v>
      </c>
      <c r="U37" s="35">
        <f t="shared" si="7"/>
        <v>0</v>
      </c>
      <c r="V37" s="38"/>
      <c r="W37" s="32"/>
    </row>
    <row r="38" spans="2:23" ht="21.75" customHeight="1" thickBot="1">
      <c r="B38" s="64" t="s">
        <v>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29"/>
      <c r="P38" s="13">
        <f>P4</f>
        <v>0</v>
      </c>
      <c r="Q38" s="20">
        <f t="shared" ref="Q38:U38" si="8">Q4</f>
        <v>0</v>
      </c>
      <c r="R38" s="14">
        <f t="shared" si="8"/>
        <v>0</v>
      </c>
      <c r="S38" s="21">
        <f t="shared" si="8"/>
        <v>0</v>
      </c>
      <c r="T38" s="15">
        <f t="shared" si="8"/>
        <v>0</v>
      </c>
      <c r="U38" s="36">
        <f t="shared" si="8"/>
        <v>0</v>
      </c>
      <c r="V38" s="37"/>
      <c r="W38" s="31"/>
    </row>
  </sheetData>
  <sheetProtection password="CFF9" sheet="1" objects="1" scenarios="1" selectLockedCells="1"/>
  <mergeCells count="13">
    <mergeCell ref="S2:S3"/>
    <mergeCell ref="Q2:Q3"/>
    <mergeCell ref="C6:N6"/>
    <mergeCell ref="B38:N38"/>
    <mergeCell ref="P5:P7"/>
    <mergeCell ref="Q5:Q7"/>
    <mergeCell ref="R5:R7"/>
    <mergeCell ref="B4:N4"/>
    <mergeCell ref="C5:N5"/>
    <mergeCell ref="B5:B7"/>
    <mergeCell ref="S5:U7"/>
    <mergeCell ref="O4:O7"/>
    <mergeCell ref="O1:O2"/>
  </mergeCells>
  <dataValidations count="2">
    <dataValidation type="whole" allowBlank="1" showInputMessage="1" showErrorMessage="1" sqref="C8:N37">
      <formula1>-250000</formula1>
      <formula2>3600</formula2>
    </dataValidation>
    <dataValidation type="whole" allowBlank="1" showInputMessage="1" showErrorMessage="1" sqref="O8:O37">
      <formula1>-250000</formula1>
      <formula2>250000</formula2>
    </dataValidation>
  </dataValidations>
  <pageMargins left="0.11811023622047245" right="0.11811023622047245" top="0.39370078740157483" bottom="0.39370078740157483" header="0.31496062992125984" footer="0.31496062992125984"/>
  <pageSetup paperSize="9" scale="76" orientation="landscape" blackAndWhite="1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HESAP</vt:lpstr>
      <vt:lpstr>HESAP!Yazdırma_Alanı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celik</dc:creator>
  <cp:lastModifiedBy>Win7</cp:lastModifiedBy>
  <cp:lastPrinted>2021-08-24T20:55:21Z</cp:lastPrinted>
  <dcterms:created xsi:type="dcterms:W3CDTF">2020-09-25T12:25:13Z</dcterms:created>
  <dcterms:modified xsi:type="dcterms:W3CDTF">2021-09-01T07:23:13Z</dcterms:modified>
</cp:coreProperties>
</file>